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sheit\Desktop\משימות שוטפות\"/>
    </mc:Choice>
  </mc:AlternateContent>
  <xr:revisionPtr revIDLastSave="0" documentId="8_{635DA219-D7E0-4079-802C-530FFF38100C}" xr6:coauthVersionLast="47" xr6:coauthVersionMax="47" xr10:uidLastSave="{00000000-0000-0000-0000-000000000000}"/>
  <workbookProtection workbookAlgorithmName="SHA-512" workbookHashValue="nejy0e9lKoNbKhWiuCy6pvGwin8tI49Obrlf483MLJJLCFrD47V/ZaI0RRF5ot2yEyDqaJOMdNnPNJGMJNE1lg==" workbookSaltValue="DGSQb3JIMy9M9MurE5CDMg==" workbookSpinCount="100000" lockStructure="1"/>
  <bookViews>
    <workbookView xWindow="-120" yWindow="-120" windowWidth="29040" windowHeight="15720" xr2:uid="{00000000-000D-0000-FFFF-FFFF00000000}"/>
  </bookViews>
  <sheets>
    <sheet name="נספח ב'-1" sheetId="1" r:id="rId1"/>
    <sheet name="גיליון2" sheetId="2" r:id="rId2"/>
    <sheet name="גיליון3" sheetId="3" r:id="rId3"/>
  </sheets>
  <definedNames>
    <definedName name="_xlnm.Print_Area" localSheetId="0">'נספח ב''-1'!$B$2:$G$71</definedName>
    <definedName name="_xlnm.Print_Titles" localSheetId="0">'נספח ב''-1'!$22:$23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" l="1"/>
  <c r="G63" i="1"/>
  <c r="G64" i="1"/>
  <c r="G61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24" i="1"/>
  <c r="G14" i="1"/>
  <c r="G15" i="1"/>
  <c r="G16" i="1"/>
  <c r="G17" i="1"/>
  <c r="G18" i="1"/>
  <c r="G19" i="1"/>
  <c r="G13" i="1"/>
  <c r="G65" i="1" l="1"/>
  <c r="G57" i="1"/>
  <c r="G20" i="1"/>
  <c r="G7" i="1"/>
  <c r="G8" i="1"/>
  <c r="G6" i="1"/>
  <c r="G9" i="1" l="1"/>
  <c r="G67" i="1" s="1"/>
</calcChain>
</file>

<file path=xl/sharedStrings.xml><?xml version="1.0" encoding="utf-8"?>
<sst xmlns="http://schemas.openxmlformats.org/spreadsheetml/2006/main" count="95" uniqueCount="70">
  <si>
    <t>מס"ד</t>
  </si>
  <si>
    <t>סה"כ היקף כספי בש"ח ללא מע"מ עבור חלק 1 - שרותי בדיקה</t>
  </si>
  <si>
    <t>תיאור השירות</t>
  </si>
  <si>
    <t>בדיקה שנתית עמדת אש כולל הציוד בתוכה וכן גלגלון 3/4 עפ"י נספח א' סעיף : גלגלונים, ארונות כיבוי אש, זרנוקים ומזנקים והידרנטים</t>
  </si>
  <si>
    <t>מילוי אבקה למטפה 3 ק"ג</t>
  </si>
  <si>
    <t>מילוי אבקה למטפה 6 ק"ג כולל אבקומטים</t>
  </si>
  <si>
    <t>מילוי גז למטפה הלוטרון 3 ק"ג</t>
  </si>
  <si>
    <t>מילוי גז למטפה הלוטרון 6 ק"ג</t>
  </si>
  <si>
    <t>מילוי אבקה לאבקומט 12 ק"ג</t>
  </si>
  <si>
    <t>מילוי אבקה למטפה 50 ק"ג</t>
  </si>
  <si>
    <t>מזנק 2 צול, בעל שני מצבי התזה</t>
  </si>
  <si>
    <t>מזנק 1 צול</t>
  </si>
  <si>
    <t>מזנק 3/4 צול</t>
  </si>
  <si>
    <t>פייה למזנק 3/4 צול</t>
  </si>
  <si>
    <t>פייה למזנק 2 צול</t>
  </si>
  <si>
    <t>הידרנט 3 צול</t>
  </si>
  <si>
    <t>הידרנט 2 צול</t>
  </si>
  <si>
    <t>ברז פתיחה מהירה 1 צול</t>
  </si>
  <si>
    <t>ברז פתיחה מהירה 2 צול</t>
  </si>
  <si>
    <t>סה"כ עלות לשנה בש"ח ללא מע"מ</t>
  </si>
  <si>
    <t>בדיקה שנתית לכלל מטפי אבקה וגז כולל אבקומטים, לרבות בדיקת לחץ לכלל סוגי המטפים (3 ק"ג, 6 ק"ג, 12 ק"ג, 50 ק"ג, אבקה, הלוטרון, מטפה לכיבוי מתכות ואבקומטים)</t>
  </si>
  <si>
    <t>חלק 1 - שרותי בדיקה - בדיקות תקופתיות לפי ת"י 129 חלק 1</t>
  </si>
  <si>
    <t>מילוי אבקה למטפה לכיבוי מתכות (מטפה ייעודי לכיבוי מתכות)</t>
  </si>
  <si>
    <t xml:space="preserve">מפתח שטרוץ אוניברסלי מתאים לגודל 2' ו- 3' </t>
  </si>
  <si>
    <t>ברז כדורי 3/4 לגלגלון</t>
  </si>
  <si>
    <t>חלק 4 - מחירון לשילוט עפ"י ת"י 129 חלק 2</t>
  </si>
  <si>
    <t xml:space="preserve">זרנוק 3/4 צול 15 מטר </t>
  </si>
  <si>
    <t>שלט פולט אור לסימון מיקום מטפה 
(גודל תקני "מכר 503") כולל התקנה</t>
  </si>
  <si>
    <t>שלט אור פולט מגוון/משולב 
(גודל תקני "מכר 503") כולל התקנה</t>
  </si>
  <si>
    <t>שלט פנורמי דגל 
(גודל תקני "מכר 503") כולל התקנה</t>
  </si>
  <si>
    <t>שלט יציאת חירום 
(גודל תקני "מכר 503") כולל התקנה</t>
  </si>
  <si>
    <t>גלגלון 3/4 30 מטר 
כולל את האביזרים שקיימים בערכה:
רקורד, אטם, בנד וכל אביזר שיידרש להתקנה תקנית של הגלגלון. 
בנוסף כולל: 
פירוק גלגלון ישן.
התקנת גלגלון חדש</t>
  </si>
  <si>
    <t xml:space="preserve">מתאם 2/3 עומד </t>
  </si>
  <si>
    <t>זווית סטריט 
כולל פירוק הישן והרכבת החדש</t>
  </si>
  <si>
    <r>
      <t xml:space="preserve">מחיר </t>
    </r>
    <r>
      <rPr>
        <b/>
        <u/>
        <sz val="14"/>
        <color theme="1"/>
        <rFont val="Arial"/>
        <family val="2"/>
        <scheme val="minor"/>
      </rPr>
      <t xml:space="preserve">מוצע </t>
    </r>
    <r>
      <rPr>
        <b/>
        <sz val="11"/>
        <color theme="1"/>
        <rFont val="Arial"/>
        <family val="2"/>
        <scheme val="minor"/>
      </rPr>
      <t>לבדיקה אחת בש"ח ללא מע"מ</t>
    </r>
  </si>
  <si>
    <r>
      <t xml:space="preserve">מחיר </t>
    </r>
    <r>
      <rPr>
        <b/>
        <u/>
        <sz val="14"/>
        <color theme="1"/>
        <rFont val="Arial"/>
        <family val="2"/>
        <scheme val="minor"/>
      </rPr>
      <t xml:space="preserve">מוצע </t>
    </r>
    <r>
      <rPr>
        <b/>
        <sz val="11"/>
        <color theme="1"/>
        <rFont val="Arial"/>
        <family val="2"/>
        <scheme val="minor"/>
      </rPr>
      <t>ליחידה אחת בש"ח ללא מע"מ</t>
    </r>
  </si>
  <si>
    <t>חלק 3 - מחירון פריטי כיבוי אש מטלטלים</t>
  </si>
  <si>
    <t>חלק 2 - שרותי תחזוקה עפ"י בדיקה שנתית האמורה בחלק 1 לעיל</t>
  </si>
  <si>
    <t>סה"כ היקף כספי בש"ח ללא מע"מ עבור חלק 2 שירותי תחזוקה עפ"י בדיקה שנתית</t>
  </si>
  <si>
    <t>סה"כ היקף כספי בש"ח ללא מע"מ עבור חלק 3 - מחירון פריטי כיבוי אש מטלטלים</t>
  </si>
  <si>
    <t>סה"כ היקף כספי בש"ח ללא מע"מ עבור חלק 4 מחירון לשילוט</t>
  </si>
  <si>
    <r>
      <t xml:space="preserve">הבהרה למילוי טופס הצעת המחיר: המציע </t>
    </r>
    <r>
      <rPr>
        <b/>
        <u/>
        <sz val="16"/>
        <color theme="1"/>
        <rFont val="Arial"/>
        <family val="2"/>
        <scheme val="minor"/>
      </rPr>
      <t>אינו</t>
    </r>
    <r>
      <rPr>
        <b/>
        <sz val="16"/>
        <color theme="1"/>
        <rFont val="Arial"/>
        <family val="2"/>
        <scheme val="minor"/>
      </rPr>
      <t xml:space="preserve"> רשאי להציע </t>
    </r>
    <r>
      <rPr>
        <b/>
        <u/>
        <sz val="16"/>
        <color theme="1"/>
        <rFont val="Arial"/>
        <family val="2"/>
        <scheme val="minor"/>
      </rPr>
      <t>מחיר שלילי</t>
    </r>
    <r>
      <rPr>
        <b/>
        <sz val="16"/>
        <color theme="1"/>
        <rFont val="Arial"/>
        <family val="2"/>
        <scheme val="minor"/>
      </rPr>
      <t xml:space="preserve"> או </t>
    </r>
    <r>
      <rPr>
        <b/>
        <u/>
        <sz val="16"/>
        <color theme="1"/>
        <rFont val="Arial"/>
        <family val="2"/>
        <scheme val="minor"/>
      </rPr>
      <t>אפס</t>
    </r>
  </si>
  <si>
    <t xml:space="preserve">זרנוק 2 צול 15 מטר  </t>
  </si>
  <si>
    <t xml:space="preserve">בדיקת לחץ זרנוק 2 צול 15 מטר </t>
  </si>
  <si>
    <t>גלגל פתיחה לברז הידרנט 2 צול</t>
  </si>
  <si>
    <t>גלגל פתיחה לברז הידרנט 3 צול</t>
  </si>
  <si>
    <t>קופסת ניפוץ כולל פטישון ושרשרת</t>
  </si>
  <si>
    <t>אומדן כמות לשנה</t>
  </si>
  <si>
    <r>
      <t xml:space="preserve">עמודה </t>
    </r>
    <r>
      <rPr>
        <b/>
        <u/>
        <sz val="14"/>
        <color theme="1"/>
        <rFont val="Arial"/>
        <family val="2"/>
        <scheme val="minor"/>
      </rPr>
      <t>B</t>
    </r>
  </si>
  <si>
    <r>
      <t xml:space="preserve">עמודה </t>
    </r>
    <r>
      <rPr>
        <b/>
        <u/>
        <sz val="12"/>
        <color theme="1"/>
        <rFont val="Arial"/>
        <family val="2"/>
        <scheme val="minor"/>
      </rPr>
      <t>A</t>
    </r>
  </si>
  <si>
    <t>מק"ט אוניברסיטה</t>
  </si>
  <si>
    <r>
      <rPr>
        <b/>
        <u/>
        <sz val="12"/>
        <color theme="1"/>
        <rFont val="Arial"/>
        <family val="2"/>
        <scheme val="minor"/>
      </rPr>
      <t>C</t>
    </r>
    <r>
      <rPr>
        <b/>
        <sz val="12"/>
        <color theme="1"/>
        <rFont val="Arial"/>
        <family val="2"/>
        <scheme val="minor"/>
      </rPr>
      <t xml:space="preserve"> = AxB</t>
    </r>
  </si>
  <si>
    <r>
      <t xml:space="preserve">מחיר </t>
    </r>
    <r>
      <rPr>
        <b/>
        <u/>
        <sz val="14"/>
        <color theme="1"/>
        <rFont val="Arial"/>
        <family val="2"/>
        <scheme val="minor"/>
      </rPr>
      <t xml:space="preserve">מוצע </t>
    </r>
    <r>
      <rPr>
        <b/>
        <sz val="12"/>
        <color theme="1"/>
        <rFont val="Arial"/>
        <family val="2"/>
        <scheme val="minor"/>
      </rPr>
      <t>למילוי</t>
    </r>
    <r>
      <rPr>
        <b/>
        <sz val="11"/>
        <color theme="1"/>
        <rFont val="Arial"/>
        <family val="2"/>
        <scheme val="minor"/>
      </rPr>
      <t xml:space="preserve"> אחד בש"ח ללא מע"מ</t>
    </r>
  </si>
  <si>
    <r>
      <t xml:space="preserve">סה"כ היקף כספי מוצע בש"ח ללא מע"מ </t>
    </r>
    <r>
      <rPr>
        <b/>
        <u/>
        <sz val="11"/>
        <color theme="1"/>
        <rFont val="Arial"/>
        <family val="2"/>
        <scheme val="minor"/>
      </rPr>
      <t xml:space="preserve">לשנה </t>
    </r>
    <r>
      <rPr>
        <b/>
        <sz val="11"/>
        <color theme="1"/>
        <rFont val="Arial"/>
        <family val="2"/>
        <scheme val="minor"/>
      </rPr>
      <t>עבור כל 4 החלקים המפורטים לעיל</t>
    </r>
  </si>
  <si>
    <t>מטפה אבקה 3 ק"ג 
כולל אביזרים: צינור פיזור, חבק לתפיסת הצינור, מתלה למטפה.
בנוסף כולל הובלת המטפה למקום המתאים בקמפוס והתקנת המטפה לקיר (למטפה תלוי)</t>
  </si>
  <si>
    <t>מטפה אבקה 6 ק"ג 
כולל אביזרים: צינור פיזור, חבק לתפיסת הצינור, מתלה למטפה.
בנוסף כולל הובלת המטפה למקום המתאים בקמפוס והתקנת המטפה לקיר (למטפה תלוי)</t>
  </si>
  <si>
    <t>מטפה הלוטרון 3 ק"ג 
כולל אביזרים: צינור פיזור, חבק לתפיסת הצינור, מתלה למטפה.
בנוסף כולל הובלת המטפה למקום המתאים בקמפוס והתקנת המטפה לקיר (למטפה תלוי)</t>
  </si>
  <si>
    <t>מטפה לכיבוי מתכות מטפה סודיום כלוריד 12 ק"ג
עומד ת"י 1300, עשוי פלדה בציפוי איפוקסי. 
כולל אביזרים: צינור פיזור, חבק לתפיסת הצינור, מתלה למטפה.
בנוסף כולל הובלת המטפה למקום המתאים בקמפוס והתקנת המטפה לקיר (למטפה תלוי)</t>
  </si>
  <si>
    <t>מטפה כיבוי 50 ק"ג
כולל אביזרים: צינור פיזור, חבק לתפיסת הצינור, מתלה למטפה.
בנוסף כולל הובלת המטפה למקום המתאים בקמפוס והתקנת המטפה לקיר (למטפה תלוי)</t>
  </si>
  <si>
    <t>מטפה אבקומט 6 ק"ג 
כולל אביזרים: צינור פיזור, חבק לתפיסת הצינור, מתלה למטפה.
בנוסף כולל הובלת המטפה למקום המתאים בקמפוס והתקנת המטפה לקיר (למטפה תלוי)</t>
  </si>
  <si>
    <t>מטפה הלוטרון 6 ק"ג 
כולל אביזרים: צינור פיזור, חבק לתפיסת הצינור, מתלה למטפה.
בנוסף כולל הובלת המטפה למקום המתאים בקמפוס והתקנת המטפה לקיר (למטפה תלוי)</t>
  </si>
  <si>
    <t>מטפה אבקומט 12 ק"ג 
כולל אביזרים: צינור פיזור, חבק לתפיסת הצינור, מתלה למטפה.
בנוסף כולל הובלת המטפה למקום המתאים בקמפוס והתקנת המטפה לקיר (למטפה תלוי)</t>
  </si>
  <si>
    <t>ארון כיבוי 60*60 פח
כולל פירוק הארון הישן, התקנת הארון החדש וסימון העמדה</t>
  </si>
  <si>
    <t>ארון כיבוי 80*80 פח 
כולל פירוק הארון הישן, התקנת הארון החדש וסימון העמדה</t>
  </si>
  <si>
    <t>ארון כיבוי 120*80 פח 
כולל פירוק הארון הישן, התקנת הארון החדש וסימון העמדה</t>
  </si>
  <si>
    <t>ארון כיבוי 60*60 פיברגלס 
כולל פירוק הארון הישן, התקנת הארון החדש וסימון העמדה</t>
  </si>
  <si>
    <t>ארון כיבוי 80*80 פיברגלס 
כולל פירוק הארון הישן, התקנת הארון החדש וסימון העמדה</t>
  </si>
  <si>
    <t>ארון כיבוי 120*80 פיברגלס 
כולל פירוק הארון הישן, התקנת הארון החדש וסימון העמדה</t>
  </si>
  <si>
    <r>
      <rPr>
        <b/>
        <u/>
        <sz val="14"/>
        <color theme="1"/>
        <rFont val="Arial"/>
        <family val="2"/>
        <scheme val="minor"/>
      </rPr>
      <t>הבהרה חשובה לטובין ולשירותים המופיעים בטבלה לעיל (4 החלקים)</t>
    </r>
    <r>
      <rPr>
        <b/>
        <sz val="14"/>
        <color theme="1"/>
        <rFont val="Arial"/>
        <family val="2"/>
        <scheme val="minor"/>
      </rPr>
      <t xml:space="preserve">
כל הטובין והשירותים המפורטים לעיל עומדים בת"י הרלוונטיים המפורטים בנספח ג(1) מפרט הטכני ומפרט השירותים.
באחריות המציע הזוכה להתעדכן בתקנים הרלווטניים ולספק את השירותים ו/או הטובין בהתאם לתקנים המעודכנים ועל פי המוגדר בחוק.</t>
    </r>
  </si>
  <si>
    <r>
      <rPr>
        <b/>
        <sz val="16"/>
        <color theme="1"/>
        <rFont val="Arial"/>
        <family val="2"/>
        <scheme val="minor"/>
      </rPr>
      <t>נספח ב'-1 
טופס הצעה כספית</t>
    </r>
    <r>
      <rPr>
        <b/>
        <sz val="14"/>
        <color theme="1"/>
        <rFont val="Arial"/>
        <family val="2"/>
        <scheme val="minor"/>
      </rPr>
      <t xml:space="preserve">
מכרז פומבי מס' הס' 8/2026
למתן שירותי אספקה, בקרה ותחזוקה שוטפת לציוד כיבוי אש מיטלטלין לאוניברסיטת תל אביב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</si>
</sst>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₪&quot;\ #,##0.00"/>
  </numFmts>
  <fonts count="11" x14ac:knownFonts="1"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165" fontId="0" fillId="0" borderId="0" xfId="0" applyNumberFormat="1"/>
    <xf numFmtId="3" fontId="0" fillId="0" borderId="0" xfId="0" applyNumberFormat="1"/>
    <xf numFmtId="165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7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165" fontId="3" fillId="3" borderId="16" xfId="0" applyNumberFormat="1" applyFont="1" applyFill="1" applyBorder="1" applyAlignment="1">
      <alignment horizontal="center" vertical="center" wrapText="1"/>
    </xf>
    <xf numFmtId="165" fontId="6" fillId="3" borderId="16" xfId="0" applyNumberFormat="1" applyFont="1" applyFill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165" fontId="8" fillId="3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1"/>
  <sheetViews>
    <sheetView rightToLeft="1" tabSelected="1" zoomScale="120" zoomScaleNormal="120" workbookViewId="0">
      <selection activeCell="H5" sqref="H5"/>
    </sheetView>
  </sheetViews>
  <sheetFormatPr defaultRowHeight="15" x14ac:dyDescent="0.2"/>
  <cols>
    <col min="2" max="2" width="6.5" style="1" customWidth="1"/>
    <col min="3" max="3" width="13" style="1" customWidth="1"/>
    <col min="4" max="4" width="50" style="3" customWidth="1"/>
    <col min="5" max="5" width="14.375" style="13" customWidth="1"/>
    <col min="6" max="6" width="19.875" style="2" customWidth="1"/>
    <col min="7" max="7" width="19.5" style="2" customWidth="1"/>
  </cols>
  <sheetData>
    <row r="1" spans="2:7" ht="15.75" thickBot="1" x14ac:dyDescent="0.25"/>
    <row r="2" spans="2:7" ht="91.5" customHeight="1" thickBot="1" x14ac:dyDescent="0.25">
      <c r="B2" s="28" t="s">
        <v>69</v>
      </c>
      <c r="C2" s="29"/>
      <c r="D2" s="30"/>
      <c r="E2" s="30"/>
      <c r="F2" s="30"/>
      <c r="G2" s="31"/>
    </row>
    <row r="3" spans="2:7" ht="33" customHeight="1" x14ac:dyDescent="0.2">
      <c r="B3" s="32" t="s">
        <v>21</v>
      </c>
      <c r="C3" s="33"/>
      <c r="D3" s="33"/>
      <c r="E3" s="33"/>
      <c r="F3" s="33"/>
      <c r="G3" s="34"/>
    </row>
    <row r="4" spans="2:7" ht="20.100000000000001" customHeight="1" x14ac:dyDescent="0.2">
      <c r="B4" s="35" t="s">
        <v>0</v>
      </c>
      <c r="C4" s="18" t="s">
        <v>50</v>
      </c>
      <c r="D4" s="18" t="s">
        <v>2</v>
      </c>
      <c r="E4" s="27" t="s">
        <v>49</v>
      </c>
      <c r="F4" s="27" t="s">
        <v>48</v>
      </c>
      <c r="G4" s="36" t="s">
        <v>51</v>
      </c>
    </row>
    <row r="5" spans="2:7" ht="33" x14ac:dyDescent="0.2">
      <c r="B5" s="35"/>
      <c r="C5" s="18"/>
      <c r="D5" s="18"/>
      <c r="E5" s="14" t="s">
        <v>47</v>
      </c>
      <c r="F5" s="14" t="s">
        <v>34</v>
      </c>
      <c r="G5" s="37" t="s">
        <v>19</v>
      </c>
    </row>
    <row r="6" spans="2:7" ht="42.75" x14ac:dyDescent="0.2">
      <c r="B6" s="38">
        <v>1.1000000000000001</v>
      </c>
      <c r="C6" s="6">
        <v>10010359</v>
      </c>
      <c r="D6" s="4" t="s">
        <v>20</v>
      </c>
      <c r="E6" s="10">
        <v>2640</v>
      </c>
      <c r="F6" s="8"/>
      <c r="G6" s="39">
        <f>F6*E6</f>
        <v>0</v>
      </c>
    </row>
    <row r="7" spans="2:7" ht="42.75" x14ac:dyDescent="0.2">
      <c r="B7" s="38">
        <v>1.2</v>
      </c>
      <c r="C7" s="6">
        <v>10010360</v>
      </c>
      <c r="D7" s="4" t="s">
        <v>3</v>
      </c>
      <c r="E7" s="10">
        <v>920</v>
      </c>
      <c r="F7" s="8"/>
      <c r="G7" s="39">
        <f t="shared" ref="G7:G8" si="0">F7*E7</f>
        <v>0</v>
      </c>
    </row>
    <row r="8" spans="2:7" ht="42.95" customHeight="1" x14ac:dyDescent="0.2">
      <c r="B8" s="38">
        <v>1.3</v>
      </c>
      <c r="C8" s="6">
        <v>10026244</v>
      </c>
      <c r="D8" s="4" t="s">
        <v>43</v>
      </c>
      <c r="E8" s="10">
        <v>180</v>
      </c>
      <c r="F8" s="8"/>
      <c r="G8" s="39">
        <f t="shared" si="0"/>
        <v>0</v>
      </c>
    </row>
    <row r="9" spans="2:7" ht="48.75" customHeight="1" thickBot="1" x14ac:dyDescent="0.25">
      <c r="B9" s="40" t="s">
        <v>1</v>
      </c>
      <c r="C9" s="41"/>
      <c r="D9" s="41"/>
      <c r="E9" s="41"/>
      <c r="F9" s="41"/>
      <c r="G9" s="42">
        <f>SUM(G6:G8)</f>
        <v>0</v>
      </c>
    </row>
    <row r="10" spans="2:7" ht="37.5" customHeight="1" x14ac:dyDescent="0.2">
      <c r="B10" s="32" t="s">
        <v>37</v>
      </c>
      <c r="C10" s="33"/>
      <c r="D10" s="33"/>
      <c r="E10" s="33"/>
      <c r="F10" s="33"/>
      <c r="G10" s="34"/>
    </row>
    <row r="11" spans="2:7" ht="20.100000000000001" customHeight="1" x14ac:dyDescent="0.2">
      <c r="B11" s="35" t="s">
        <v>0</v>
      </c>
      <c r="C11" s="18" t="s">
        <v>50</v>
      </c>
      <c r="D11" s="18" t="s">
        <v>2</v>
      </c>
      <c r="E11" s="27" t="s">
        <v>49</v>
      </c>
      <c r="F11" s="27" t="s">
        <v>48</v>
      </c>
      <c r="G11" s="36" t="s">
        <v>51</v>
      </c>
    </row>
    <row r="12" spans="2:7" ht="33" x14ac:dyDescent="0.2">
      <c r="B12" s="35"/>
      <c r="C12" s="18"/>
      <c r="D12" s="18"/>
      <c r="E12" s="14" t="s">
        <v>47</v>
      </c>
      <c r="F12" s="14" t="s">
        <v>52</v>
      </c>
      <c r="G12" s="37" t="s">
        <v>19</v>
      </c>
    </row>
    <row r="13" spans="2:7" ht="45" customHeight="1" x14ac:dyDescent="0.2">
      <c r="B13" s="38">
        <v>2.1</v>
      </c>
      <c r="C13" s="6">
        <v>10007427</v>
      </c>
      <c r="D13" s="4" t="s">
        <v>4</v>
      </c>
      <c r="E13" s="10">
        <v>30</v>
      </c>
      <c r="F13" s="8"/>
      <c r="G13" s="39">
        <f>F13*E13</f>
        <v>0</v>
      </c>
    </row>
    <row r="14" spans="2:7" ht="45" customHeight="1" x14ac:dyDescent="0.2">
      <c r="B14" s="38">
        <v>2.2000000000000002</v>
      </c>
      <c r="C14" s="6">
        <v>10010363</v>
      </c>
      <c r="D14" s="4" t="s">
        <v>5</v>
      </c>
      <c r="E14" s="10">
        <v>100</v>
      </c>
      <c r="F14" s="8"/>
      <c r="G14" s="39">
        <f t="shared" ref="G14:G19" si="1">F14*E14</f>
        <v>0</v>
      </c>
    </row>
    <row r="15" spans="2:7" ht="45" customHeight="1" x14ac:dyDescent="0.2">
      <c r="B15" s="38">
        <v>2.2999999999999998</v>
      </c>
      <c r="C15" s="6">
        <v>10007430</v>
      </c>
      <c r="D15" s="4" t="s">
        <v>6</v>
      </c>
      <c r="E15" s="10">
        <v>60</v>
      </c>
      <c r="F15" s="8"/>
      <c r="G15" s="39">
        <f t="shared" si="1"/>
        <v>0</v>
      </c>
    </row>
    <row r="16" spans="2:7" ht="45" customHeight="1" x14ac:dyDescent="0.2">
      <c r="B16" s="38">
        <v>2.4</v>
      </c>
      <c r="C16" s="6">
        <v>10007429</v>
      </c>
      <c r="D16" s="4" t="s">
        <v>7</v>
      </c>
      <c r="E16" s="10">
        <v>15</v>
      </c>
      <c r="F16" s="8"/>
      <c r="G16" s="39">
        <f t="shared" si="1"/>
        <v>0</v>
      </c>
    </row>
    <row r="17" spans="2:9" ht="45" customHeight="1" x14ac:dyDescent="0.2">
      <c r="B17" s="38">
        <v>2.5</v>
      </c>
      <c r="C17" s="6">
        <v>10010364</v>
      </c>
      <c r="D17" s="4" t="s">
        <v>22</v>
      </c>
      <c r="E17" s="10">
        <v>4</v>
      </c>
      <c r="F17" s="8"/>
      <c r="G17" s="39">
        <f t="shared" si="1"/>
        <v>0</v>
      </c>
    </row>
    <row r="18" spans="2:9" ht="45" customHeight="1" x14ac:dyDescent="0.2">
      <c r="B18" s="38">
        <v>2.6</v>
      </c>
      <c r="C18" s="6">
        <v>10010362</v>
      </c>
      <c r="D18" s="4" t="s">
        <v>8</v>
      </c>
      <c r="E18" s="10">
        <v>1</v>
      </c>
      <c r="F18" s="8"/>
      <c r="G18" s="39">
        <f t="shared" si="1"/>
        <v>0</v>
      </c>
    </row>
    <row r="19" spans="2:9" ht="45" customHeight="1" x14ac:dyDescent="0.2">
      <c r="B19" s="38">
        <v>2.7</v>
      </c>
      <c r="C19" s="6">
        <v>10007428</v>
      </c>
      <c r="D19" s="4" t="s">
        <v>9</v>
      </c>
      <c r="E19" s="10">
        <v>5</v>
      </c>
      <c r="F19" s="8"/>
      <c r="G19" s="39">
        <f t="shared" si="1"/>
        <v>0</v>
      </c>
    </row>
    <row r="20" spans="2:9" ht="44.25" customHeight="1" thickBot="1" x14ac:dyDescent="0.25">
      <c r="B20" s="40" t="s">
        <v>38</v>
      </c>
      <c r="C20" s="41"/>
      <c r="D20" s="41"/>
      <c r="E20" s="41"/>
      <c r="F20" s="41"/>
      <c r="G20" s="43">
        <f>SUM(G13:G19)</f>
        <v>0</v>
      </c>
    </row>
    <row r="21" spans="2:9" ht="46.5" customHeight="1" x14ac:dyDescent="0.2">
      <c r="B21" s="32" t="s">
        <v>36</v>
      </c>
      <c r="C21" s="33"/>
      <c r="D21" s="33"/>
      <c r="E21" s="33"/>
      <c r="F21" s="33"/>
      <c r="G21" s="34"/>
    </row>
    <row r="22" spans="2:9" ht="20.100000000000001" customHeight="1" x14ac:dyDescent="0.2">
      <c r="B22" s="35" t="s">
        <v>0</v>
      </c>
      <c r="C22" s="18" t="s">
        <v>50</v>
      </c>
      <c r="D22" s="18" t="s">
        <v>2</v>
      </c>
      <c r="E22" s="27" t="s">
        <v>49</v>
      </c>
      <c r="F22" s="27" t="s">
        <v>48</v>
      </c>
      <c r="G22" s="36" t="s">
        <v>51</v>
      </c>
    </row>
    <row r="23" spans="2:9" ht="42.75" customHeight="1" x14ac:dyDescent="0.2">
      <c r="B23" s="35"/>
      <c r="C23" s="18"/>
      <c r="D23" s="18"/>
      <c r="E23" s="14" t="s">
        <v>47</v>
      </c>
      <c r="F23" s="14" t="s">
        <v>35</v>
      </c>
      <c r="G23" s="37" t="s">
        <v>19</v>
      </c>
    </row>
    <row r="24" spans="2:9" ht="57" x14ac:dyDescent="0.2">
      <c r="B24" s="38">
        <v>3.1</v>
      </c>
      <c r="C24" s="6">
        <v>10007404</v>
      </c>
      <c r="D24" s="4" t="s">
        <v>54</v>
      </c>
      <c r="E24" s="10">
        <v>6</v>
      </c>
      <c r="F24" s="8"/>
      <c r="G24" s="39">
        <f>F24*E24</f>
        <v>0</v>
      </c>
    </row>
    <row r="25" spans="2:9" ht="57" x14ac:dyDescent="0.2">
      <c r="B25" s="38">
        <v>3.2</v>
      </c>
      <c r="C25" s="6">
        <v>10007403</v>
      </c>
      <c r="D25" s="4" t="s">
        <v>55</v>
      </c>
      <c r="E25" s="10">
        <v>70</v>
      </c>
      <c r="F25" s="8"/>
      <c r="G25" s="39">
        <f t="shared" ref="G25:G56" si="2">F25*E25</f>
        <v>0</v>
      </c>
    </row>
    <row r="26" spans="2:9" ht="57" x14ac:dyDescent="0.2">
      <c r="B26" s="38">
        <v>3.3</v>
      </c>
      <c r="C26" s="6">
        <v>10007405</v>
      </c>
      <c r="D26" s="4" t="s">
        <v>56</v>
      </c>
      <c r="E26" s="10">
        <v>35</v>
      </c>
      <c r="F26" s="8"/>
      <c r="G26" s="39">
        <f t="shared" si="2"/>
        <v>0</v>
      </c>
      <c r="H26" s="24"/>
      <c r="I26" s="25"/>
    </row>
    <row r="27" spans="2:9" ht="57" x14ac:dyDescent="0.2">
      <c r="B27" s="38">
        <v>3.4</v>
      </c>
      <c r="C27" s="6">
        <v>10007406</v>
      </c>
      <c r="D27" s="4" t="s">
        <v>60</v>
      </c>
      <c r="E27" s="10">
        <v>20</v>
      </c>
      <c r="F27" s="8"/>
      <c r="G27" s="39">
        <f t="shared" si="2"/>
        <v>0</v>
      </c>
    </row>
    <row r="28" spans="2:9" ht="71.25" x14ac:dyDescent="0.2">
      <c r="B28" s="38">
        <v>3.5</v>
      </c>
      <c r="C28" s="6">
        <v>10010365</v>
      </c>
      <c r="D28" s="4" t="s">
        <v>57</v>
      </c>
      <c r="E28" s="10">
        <v>6</v>
      </c>
      <c r="F28" s="8"/>
      <c r="G28" s="39">
        <f t="shared" si="2"/>
        <v>0</v>
      </c>
    </row>
    <row r="29" spans="2:9" ht="57" x14ac:dyDescent="0.2">
      <c r="B29" s="38">
        <v>3.6</v>
      </c>
      <c r="C29" s="6">
        <v>10007409</v>
      </c>
      <c r="D29" s="4" t="s">
        <v>59</v>
      </c>
      <c r="E29" s="10">
        <v>2</v>
      </c>
      <c r="F29" s="8"/>
      <c r="G29" s="39">
        <f t="shared" si="2"/>
        <v>0</v>
      </c>
    </row>
    <row r="30" spans="2:9" ht="57" x14ac:dyDescent="0.2">
      <c r="B30" s="38">
        <v>3.7</v>
      </c>
      <c r="C30" s="6">
        <v>10007408</v>
      </c>
      <c r="D30" s="4" t="s">
        <v>61</v>
      </c>
      <c r="E30" s="10">
        <v>3</v>
      </c>
      <c r="F30" s="8"/>
      <c r="G30" s="39">
        <f t="shared" si="2"/>
        <v>0</v>
      </c>
    </row>
    <row r="31" spans="2:9" ht="57" x14ac:dyDescent="0.2">
      <c r="B31" s="38">
        <v>3.8</v>
      </c>
      <c r="C31" s="6">
        <v>10010366</v>
      </c>
      <c r="D31" s="4" t="s">
        <v>58</v>
      </c>
      <c r="E31" s="10">
        <v>4</v>
      </c>
      <c r="F31" s="8"/>
      <c r="G31" s="39">
        <f t="shared" si="2"/>
        <v>0</v>
      </c>
    </row>
    <row r="32" spans="2:9" ht="85.5" x14ac:dyDescent="0.2">
      <c r="B32" s="38">
        <v>3.9</v>
      </c>
      <c r="C32" s="6">
        <v>10007410</v>
      </c>
      <c r="D32" s="4" t="s">
        <v>31</v>
      </c>
      <c r="E32" s="10">
        <v>25</v>
      </c>
      <c r="F32" s="8"/>
      <c r="G32" s="39">
        <f t="shared" si="2"/>
        <v>0</v>
      </c>
    </row>
    <row r="33" spans="2:9" ht="45" customHeight="1" x14ac:dyDescent="0.2">
      <c r="B33" s="44">
        <v>3.1</v>
      </c>
      <c r="C33" s="6">
        <v>10022391</v>
      </c>
      <c r="D33" s="4" t="s">
        <v>26</v>
      </c>
      <c r="E33" s="10">
        <v>160</v>
      </c>
      <c r="F33" s="8"/>
      <c r="G33" s="39">
        <f t="shared" si="2"/>
        <v>0</v>
      </c>
    </row>
    <row r="34" spans="2:9" ht="45" customHeight="1" x14ac:dyDescent="0.2">
      <c r="B34" s="38">
        <v>3.11</v>
      </c>
      <c r="C34" s="6">
        <v>10010371</v>
      </c>
      <c r="D34" s="4" t="s">
        <v>42</v>
      </c>
      <c r="E34" s="10">
        <v>230</v>
      </c>
      <c r="F34" s="8"/>
      <c r="G34" s="39">
        <f t="shared" si="2"/>
        <v>0</v>
      </c>
    </row>
    <row r="35" spans="2:9" ht="45" customHeight="1" x14ac:dyDescent="0.2">
      <c r="B35" s="44">
        <v>3.12</v>
      </c>
      <c r="C35" s="6">
        <v>10010372</v>
      </c>
      <c r="D35" s="4" t="s">
        <v>10</v>
      </c>
      <c r="E35" s="10">
        <v>80</v>
      </c>
      <c r="F35" s="8"/>
      <c r="G35" s="39">
        <f t="shared" si="2"/>
        <v>0</v>
      </c>
    </row>
    <row r="36" spans="2:9" ht="45" customHeight="1" x14ac:dyDescent="0.2">
      <c r="B36" s="38">
        <v>3.13</v>
      </c>
      <c r="C36" s="6">
        <v>10010373</v>
      </c>
      <c r="D36" s="4" t="s">
        <v>11</v>
      </c>
      <c r="E36" s="10">
        <v>55</v>
      </c>
      <c r="F36" s="8"/>
      <c r="G36" s="39">
        <f t="shared" si="2"/>
        <v>0</v>
      </c>
    </row>
    <row r="37" spans="2:9" ht="45" customHeight="1" x14ac:dyDescent="0.2">
      <c r="B37" s="44">
        <v>3.14</v>
      </c>
      <c r="C37" s="6">
        <v>10010374</v>
      </c>
      <c r="D37" s="4" t="s">
        <v>12</v>
      </c>
      <c r="E37" s="10">
        <v>10</v>
      </c>
      <c r="F37" s="8"/>
      <c r="G37" s="39">
        <f t="shared" si="2"/>
        <v>0</v>
      </c>
    </row>
    <row r="38" spans="2:9" ht="45" customHeight="1" x14ac:dyDescent="0.2">
      <c r="B38" s="38">
        <v>3.15</v>
      </c>
      <c r="C38" s="6">
        <v>10010375</v>
      </c>
      <c r="D38" s="4" t="s">
        <v>14</v>
      </c>
      <c r="E38" s="10">
        <v>10</v>
      </c>
      <c r="F38" s="8"/>
      <c r="G38" s="39">
        <f t="shared" si="2"/>
        <v>0</v>
      </c>
    </row>
    <row r="39" spans="2:9" ht="45" customHeight="1" x14ac:dyDescent="0.2">
      <c r="B39" s="44">
        <v>3.16</v>
      </c>
      <c r="C39" s="6">
        <v>10010376</v>
      </c>
      <c r="D39" s="4" t="s">
        <v>13</v>
      </c>
      <c r="E39" s="10">
        <v>10</v>
      </c>
      <c r="F39" s="8"/>
      <c r="G39" s="39">
        <f t="shared" si="2"/>
        <v>0</v>
      </c>
    </row>
    <row r="40" spans="2:9" ht="45" customHeight="1" x14ac:dyDescent="0.2">
      <c r="B40" s="38">
        <v>3.17</v>
      </c>
      <c r="C40" s="6">
        <v>10007419</v>
      </c>
      <c r="D40" s="4" t="s">
        <v>23</v>
      </c>
      <c r="E40" s="10">
        <v>8</v>
      </c>
      <c r="F40" s="8"/>
      <c r="G40" s="39">
        <f t="shared" si="2"/>
        <v>0</v>
      </c>
    </row>
    <row r="41" spans="2:9" ht="45" customHeight="1" x14ac:dyDescent="0.2">
      <c r="B41" s="44">
        <v>3.18</v>
      </c>
      <c r="C41" s="6">
        <v>10007423</v>
      </c>
      <c r="D41" s="4" t="s">
        <v>16</v>
      </c>
      <c r="E41" s="10">
        <v>3</v>
      </c>
      <c r="F41" s="8"/>
      <c r="G41" s="39">
        <f t="shared" si="2"/>
        <v>0</v>
      </c>
    </row>
    <row r="42" spans="2:9" ht="45" customHeight="1" x14ac:dyDescent="0.2">
      <c r="B42" s="38">
        <v>3.19</v>
      </c>
      <c r="C42" s="6">
        <v>10007420</v>
      </c>
      <c r="D42" s="4" t="s">
        <v>15</v>
      </c>
      <c r="E42" s="10">
        <v>1</v>
      </c>
      <c r="F42" s="8"/>
      <c r="G42" s="39">
        <f t="shared" si="2"/>
        <v>0</v>
      </c>
    </row>
    <row r="43" spans="2:9" ht="45" customHeight="1" x14ac:dyDescent="0.2">
      <c r="B43" s="44">
        <v>3.2</v>
      </c>
      <c r="C43" s="6">
        <v>10007421</v>
      </c>
      <c r="D43" s="4" t="s">
        <v>32</v>
      </c>
      <c r="E43" s="10">
        <v>4</v>
      </c>
      <c r="F43" s="8"/>
      <c r="G43" s="39">
        <f t="shared" si="2"/>
        <v>0</v>
      </c>
    </row>
    <row r="44" spans="2:9" ht="45" customHeight="1" x14ac:dyDescent="0.2">
      <c r="B44" s="38">
        <v>3.21</v>
      </c>
      <c r="C44" s="6">
        <v>10026246</v>
      </c>
      <c r="D44" s="4" t="s">
        <v>44</v>
      </c>
      <c r="E44" s="10">
        <v>4</v>
      </c>
      <c r="F44" s="8"/>
      <c r="G44" s="39">
        <f t="shared" si="2"/>
        <v>0</v>
      </c>
    </row>
    <row r="45" spans="2:9" ht="45" customHeight="1" x14ac:dyDescent="0.2">
      <c r="B45" s="44">
        <v>3.22</v>
      </c>
      <c r="C45" s="6">
        <v>10026248</v>
      </c>
      <c r="D45" s="4" t="s">
        <v>45</v>
      </c>
      <c r="E45" s="10">
        <v>4</v>
      </c>
      <c r="F45" s="8"/>
      <c r="G45" s="39">
        <f t="shared" si="2"/>
        <v>0</v>
      </c>
      <c r="H45" s="22"/>
      <c r="I45" s="23"/>
    </row>
    <row r="46" spans="2:9" ht="45" customHeight="1" x14ac:dyDescent="0.2">
      <c r="B46" s="38">
        <v>3.23</v>
      </c>
      <c r="C46" s="6">
        <v>10007425</v>
      </c>
      <c r="D46" s="4" t="s">
        <v>17</v>
      </c>
      <c r="E46" s="10">
        <v>2</v>
      </c>
      <c r="F46" s="8"/>
      <c r="G46" s="39">
        <f t="shared" si="2"/>
        <v>0</v>
      </c>
    </row>
    <row r="47" spans="2:9" ht="45" customHeight="1" x14ac:dyDescent="0.2">
      <c r="B47" s="44">
        <v>3.24</v>
      </c>
      <c r="C47" s="6">
        <v>10007424</v>
      </c>
      <c r="D47" s="4" t="s">
        <v>18</v>
      </c>
      <c r="E47" s="10">
        <v>4</v>
      </c>
      <c r="F47" s="8"/>
      <c r="G47" s="39">
        <f t="shared" si="2"/>
        <v>0</v>
      </c>
    </row>
    <row r="48" spans="2:9" ht="45" customHeight="1" x14ac:dyDescent="0.2">
      <c r="B48" s="38">
        <v>3.25</v>
      </c>
      <c r="C48" s="6">
        <v>10007412</v>
      </c>
      <c r="D48" s="4" t="s">
        <v>62</v>
      </c>
      <c r="E48" s="10">
        <v>2</v>
      </c>
      <c r="F48" s="8"/>
      <c r="G48" s="39">
        <f t="shared" si="2"/>
        <v>0</v>
      </c>
    </row>
    <row r="49" spans="2:9" ht="45" customHeight="1" x14ac:dyDescent="0.2">
      <c r="B49" s="44">
        <v>3.26</v>
      </c>
      <c r="C49" s="6">
        <v>10007411</v>
      </c>
      <c r="D49" s="4" t="s">
        <v>63</v>
      </c>
      <c r="E49" s="10">
        <v>4</v>
      </c>
      <c r="F49" s="8"/>
      <c r="G49" s="39">
        <f t="shared" si="2"/>
        <v>0</v>
      </c>
    </row>
    <row r="50" spans="2:9" ht="45" customHeight="1" x14ac:dyDescent="0.2">
      <c r="B50" s="38">
        <v>3.27</v>
      </c>
      <c r="C50" s="6">
        <v>10022392</v>
      </c>
      <c r="D50" s="4" t="s">
        <v>64</v>
      </c>
      <c r="E50" s="10">
        <v>3</v>
      </c>
      <c r="F50" s="8"/>
      <c r="G50" s="39">
        <f t="shared" si="2"/>
        <v>0</v>
      </c>
    </row>
    <row r="51" spans="2:9" ht="45" customHeight="1" x14ac:dyDescent="0.2">
      <c r="B51" s="44">
        <v>3.28</v>
      </c>
      <c r="C51" s="6">
        <v>1000829</v>
      </c>
      <c r="D51" s="4" t="s">
        <v>65</v>
      </c>
      <c r="E51" s="10">
        <v>6</v>
      </c>
      <c r="F51" s="8"/>
      <c r="G51" s="39">
        <f t="shared" si="2"/>
        <v>0</v>
      </c>
    </row>
    <row r="52" spans="2:9" ht="45" customHeight="1" x14ac:dyDescent="0.2">
      <c r="B52" s="38">
        <v>3.29</v>
      </c>
      <c r="C52" s="6">
        <v>10008286</v>
      </c>
      <c r="D52" s="4" t="s">
        <v>66</v>
      </c>
      <c r="E52" s="10">
        <v>5</v>
      </c>
      <c r="F52" s="8"/>
      <c r="G52" s="39">
        <f t="shared" si="2"/>
        <v>0</v>
      </c>
    </row>
    <row r="53" spans="2:9" ht="45" customHeight="1" x14ac:dyDescent="0.2">
      <c r="B53" s="44">
        <v>3.3</v>
      </c>
      <c r="C53" s="6">
        <v>10022393</v>
      </c>
      <c r="D53" s="4" t="s">
        <v>67</v>
      </c>
      <c r="E53" s="10">
        <v>3</v>
      </c>
      <c r="F53" s="8"/>
      <c r="G53" s="39">
        <f t="shared" si="2"/>
        <v>0</v>
      </c>
    </row>
    <row r="54" spans="2:9" ht="45" customHeight="1" x14ac:dyDescent="0.2">
      <c r="B54" s="38">
        <v>3.31</v>
      </c>
      <c r="C54" s="6">
        <v>10022394</v>
      </c>
      <c r="D54" s="4" t="s">
        <v>24</v>
      </c>
      <c r="E54" s="10">
        <v>6</v>
      </c>
      <c r="F54" s="8"/>
      <c r="G54" s="39">
        <f t="shared" si="2"/>
        <v>0</v>
      </c>
    </row>
    <row r="55" spans="2:9" ht="45" customHeight="1" x14ac:dyDescent="0.2">
      <c r="B55" s="44">
        <v>3.32</v>
      </c>
      <c r="C55" s="6">
        <v>10022395</v>
      </c>
      <c r="D55" s="4" t="s">
        <v>33</v>
      </c>
      <c r="E55" s="10">
        <v>5</v>
      </c>
      <c r="F55" s="8"/>
      <c r="G55" s="39">
        <f t="shared" si="2"/>
        <v>0</v>
      </c>
    </row>
    <row r="56" spans="2:9" ht="45" customHeight="1" x14ac:dyDescent="0.2">
      <c r="B56" s="38">
        <v>3.33</v>
      </c>
      <c r="C56" s="6">
        <v>10010377</v>
      </c>
      <c r="D56" s="4" t="s">
        <v>46</v>
      </c>
      <c r="E56" s="10">
        <v>5</v>
      </c>
      <c r="F56" s="8"/>
      <c r="G56" s="39">
        <f t="shared" si="2"/>
        <v>0</v>
      </c>
      <c r="H56" s="22"/>
      <c r="I56" s="23"/>
    </row>
    <row r="57" spans="2:9" ht="45" customHeight="1" thickBot="1" x14ac:dyDescent="0.3">
      <c r="B57" s="40" t="s">
        <v>39</v>
      </c>
      <c r="C57" s="41"/>
      <c r="D57" s="41"/>
      <c r="E57" s="41"/>
      <c r="F57" s="41"/>
      <c r="G57" s="43">
        <f>SUM(G24:G56)</f>
        <v>0</v>
      </c>
      <c r="H57" s="26"/>
    </row>
    <row r="58" spans="2:9" ht="45" customHeight="1" x14ac:dyDescent="0.2">
      <c r="B58" s="32" t="s">
        <v>25</v>
      </c>
      <c r="C58" s="33"/>
      <c r="D58" s="33"/>
      <c r="E58" s="33"/>
      <c r="F58" s="33"/>
      <c r="G58" s="34"/>
    </row>
    <row r="59" spans="2:9" ht="20.100000000000001" customHeight="1" x14ac:dyDescent="0.2">
      <c r="B59" s="35" t="s">
        <v>0</v>
      </c>
      <c r="C59" s="18" t="s">
        <v>50</v>
      </c>
      <c r="D59" s="18" t="s">
        <v>2</v>
      </c>
      <c r="E59" s="27" t="s">
        <v>49</v>
      </c>
      <c r="F59" s="27" t="s">
        <v>48</v>
      </c>
      <c r="G59" s="36" t="s">
        <v>51</v>
      </c>
    </row>
    <row r="60" spans="2:9" ht="45" customHeight="1" x14ac:dyDescent="0.2">
      <c r="B60" s="35"/>
      <c r="C60" s="18"/>
      <c r="D60" s="18"/>
      <c r="E60" s="14" t="s">
        <v>47</v>
      </c>
      <c r="F60" s="14" t="s">
        <v>34</v>
      </c>
      <c r="G60" s="37" t="s">
        <v>19</v>
      </c>
    </row>
    <row r="61" spans="2:9" ht="45" customHeight="1" x14ac:dyDescent="0.2">
      <c r="B61" s="38">
        <v>4.0999999999999996</v>
      </c>
      <c r="C61" s="6">
        <v>10022396</v>
      </c>
      <c r="D61" s="4" t="s">
        <v>29</v>
      </c>
      <c r="E61" s="11">
        <v>9</v>
      </c>
      <c r="F61" s="8"/>
      <c r="G61" s="39">
        <f>F61*E61</f>
        <v>0</v>
      </c>
    </row>
    <row r="62" spans="2:9" ht="45" customHeight="1" x14ac:dyDescent="0.2">
      <c r="B62" s="38">
        <v>4.2</v>
      </c>
      <c r="C62" s="6">
        <v>10022397</v>
      </c>
      <c r="D62" s="4" t="s">
        <v>28</v>
      </c>
      <c r="E62" s="11">
        <v>115</v>
      </c>
      <c r="F62" s="8"/>
      <c r="G62" s="39">
        <f t="shared" ref="G62:G64" si="3">F62*E62</f>
        <v>0</v>
      </c>
    </row>
    <row r="63" spans="2:9" ht="45" customHeight="1" x14ac:dyDescent="0.2">
      <c r="B63" s="38">
        <v>4.3</v>
      </c>
      <c r="C63" s="6">
        <v>10022398</v>
      </c>
      <c r="D63" s="4" t="s">
        <v>27</v>
      </c>
      <c r="E63" s="11">
        <v>15</v>
      </c>
      <c r="F63" s="8"/>
      <c r="G63" s="39">
        <f t="shared" si="3"/>
        <v>0</v>
      </c>
    </row>
    <row r="64" spans="2:9" ht="45" customHeight="1" x14ac:dyDescent="0.2">
      <c r="B64" s="38">
        <v>4.4000000000000004</v>
      </c>
      <c r="C64" s="6">
        <v>10022399</v>
      </c>
      <c r="D64" s="4" t="s">
        <v>30</v>
      </c>
      <c r="E64" s="11">
        <v>19</v>
      </c>
      <c r="F64" s="8"/>
      <c r="G64" s="39">
        <f t="shared" si="3"/>
        <v>0</v>
      </c>
    </row>
    <row r="65" spans="2:8" ht="45" customHeight="1" thickBot="1" x14ac:dyDescent="0.3">
      <c r="B65" s="40" t="s">
        <v>40</v>
      </c>
      <c r="C65" s="41"/>
      <c r="D65" s="41"/>
      <c r="E65" s="41"/>
      <c r="F65" s="41"/>
      <c r="G65" s="42">
        <f>SUM(G61:G64)</f>
        <v>0</v>
      </c>
      <c r="H65" s="7"/>
    </row>
    <row r="66" spans="2:8" ht="15.75" customHeight="1" thickBot="1" x14ac:dyDescent="0.25">
      <c r="B66" s="45"/>
      <c r="C66" s="45"/>
      <c r="D66" s="45"/>
      <c r="E66" s="45"/>
      <c r="F66" s="45"/>
      <c r="G66" s="45"/>
    </row>
    <row r="67" spans="2:8" ht="42" customHeight="1" thickBot="1" x14ac:dyDescent="0.25">
      <c r="B67" s="46" t="s">
        <v>53</v>
      </c>
      <c r="C67" s="47"/>
      <c r="D67" s="47"/>
      <c r="E67" s="47"/>
      <c r="F67" s="47"/>
      <c r="G67" s="48">
        <f>G65+G57+G20+G9</f>
        <v>0</v>
      </c>
    </row>
    <row r="68" spans="2:8" ht="15.75" thickBot="1" x14ac:dyDescent="0.25"/>
    <row r="69" spans="2:8" ht="78" customHeight="1" thickBot="1" x14ac:dyDescent="0.25">
      <c r="B69" s="19" t="s">
        <v>68</v>
      </c>
      <c r="C69" s="20"/>
      <c r="D69" s="20"/>
      <c r="E69" s="20"/>
      <c r="F69" s="20"/>
      <c r="G69" s="21"/>
    </row>
    <row r="70" spans="2:8" ht="15.75" thickBot="1" x14ac:dyDescent="0.25">
      <c r="D70" s="5"/>
      <c r="E70" s="12"/>
      <c r="F70" s="5"/>
      <c r="G70" s="9"/>
    </row>
    <row r="71" spans="2:8" ht="36.75" customHeight="1" thickBot="1" x14ac:dyDescent="0.25">
      <c r="B71" s="15" t="s">
        <v>41</v>
      </c>
      <c r="C71" s="16"/>
      <c r="D71" s="16"/>
      <c r="E71" s="16"/>
      <c r="F71" s="16"/>
      <c r="G71" s="17"/>
    </row>
  </sheetData>
  <sheetProtection algorithmName="SHA-512" hashValue="ieWVCar/KXRGaeMaeB+4UMDqNb9N+D0ZNO4bF6Sy/NLNOKSG1PtJsJOzw/VAo7UclkNqwOI2I42gKyvmW2fd7w==" saltValue="tFYGKr5h10DhfKOlpSGL5w==" spinCount="100000" sheet="1" objects="1" scenarios="1"/>
  <mergeCells count="25">
    <mergeCell ref="B2:G2"/>
    <mergeCell ref="B3:G3"/>
    <mergeCell ref="B21:G21"/>
    <mergeCell ref="B66:G66"/>
    <mergeCell ref="B4:B5"/>
    <mergeCell ref="D4:D5"/>
    <mergeCell ref="C4:C5"/>
    <mergeCell ref="C11:C12"/>
    <mergeCell ref="C22:C23"/>
    <mergeCell ref="C59:C60"/>
    <mergeCell ref="B57:F57"/>
    <mergeCell ref="B20:F20"/>
    <mergeCell ref="B9:F9"/>
    <mergeCell ref="B10:G10"/>
    <mergeCell ref="B71:G71"/>
    <mergeCell ref="B11:B12"/>
    <mergeCell ref="D11:D12"/>
    <mergeCell ref="B22:B23"/>
    <mergeCell ref="D22:D23"/>
    <mergeCell ref="B59:B60"/>
    <mergeCell ref="D59:D60"/>
    <mergeCell ref="B69:G69"/>
    <mergeCell ref="B65:F65"/>
    <mergeCell ref="B67:F67"/>
    <mergeCell ref="B58:G58"/>
  </mergeCells>
  <dataValidations count="2">
    <dataValidation type="decimal" operator="greaterThan" allowBlank="1" showInputMessage="1" showErrorMessage="1" error="ניתן להקליד הצעת מחיר הגדולה מ- 0" prompt="הזן מחיר בש&quot;ח ללא מע&quot;מ" sqref="F6:F8 F24:F56 F61:F64" xr:uid="{75F796AF-2B35-4492-B8EF-60E5936B59AF}">
      <formula1>0</formula1>
    </dataValidation>
    <dataValidation type="decimal" operator="greaterThan" allowBlank="1" showInputMessage="1" showErrorMessage="1" error="ניתן להקליד הצעת מחיר הגדולה מ- 0" prompt="הזן מחיר בש&quot;ח ללא מע&quot;מ" sqref="F13:F19" xr:uid="{0C5E76D0-A580-4DBD-AC1B-7D8F1652C276}">
      <formula1>0</formula1>
    </dataValidation>
  </dataValidations>
  <pageMargins left="0" right="0" top="0.39370078740157483" bottom="0.39370078740157483" header="0.51181102362204722" footer="0.31496062992125984"/>
  <pageSetup paperSize="9" scale="69" orientation="portrait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2</vt:i4>
      </vt:variant>
    </vt:vector>
  </HeadingPairs>
  <TitlesOfParts>
    <vt:vector size="5" baseType="lpstr">
      <vt:lpstr>נספח ב'-1</vt:lpstr>
      <vt:lpstr>גיליון2</vt:lpstr>
      <vt:lpstr>גיליון3</vt:lpstr>
      <vt:lpstr>'נספח ב''-1'!WPrint_Area_W</vt:lpstr>
      <vt:lpstr>'נספח ב''-1'!WPrint_TitlesW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נספח ב-1' - טופס הצעה כספית - סופית לפרסום + נעילת תאים לפרסום</dc:title>
  <dc:subject>הס.8.26 שירותי בקרה ואספקה ציוד כיבוי אש</dc:subject>
  <dc:creator>לאה</dc:creator>
  <cp:keywords>לאה</cp:keywords>
  <dc:description>טופס הצעה כספית</dc:description>
  <cp:lastModifiedBy>Moshe Itah</cp:lastModifiedBy>
  <cp:lastPrinted>2026-07-21T12:59:16Z</cp:lastPrinted>
  <dcterms:created xsi:type="dcterms:W3CDTF">2015-03-30T10:20:52Z</dcterms:created>
  <dcterms:modified xsi:type="dcterms:W3CDTF">2026-07-21T13:00:36Z</dcterms:modified>
</cp:coreProperties>
</file>